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mbridgeshirepeterborough.sharepoint.com/sites/CPCATeamSite/Shared Documents/Governance/Freedom of Information/FOI Requests/CA10/"/>
    </mc:Choice>
  </mc:AlternateContent>
  <xr:revisionPtr revIDLastSave="0" documentId="8_{6CC9333E-390A-42CF-AFE7-6AFF3FF281D2}" xr6:coauthVersionLast="31" xr6:coauthVersionMax="31" xr10:uidLastSave="{00000000-0000-0000-0000-000000000000}"/>
  <bookViews>
    <workbookView xWindow="0" yWindow="0" windowWidth="20490" windowHeight="6540" xr2:uid="{00000000-000D-0000-FFFF-FFFF00000000}"/>
  </bookViews>
  <sheets>
    <sheet name="Data" sheetId="5" r:id="rId1"/>
    <sheet name="Definitions" sheetId="6" r:id="rId2"/>
    <sheet name="201718 breakdown" sheetId="7" r:id="rId3"/>
  </sheets>
  <calcPr calcId="179017"/>
</workbook>
</file>

<file path=xl/calcChain.xml><?xml version="1.0" encoding="utf-8"?>
<calcChain xmlns="http://schemas.openxmlformats.org/spreadsheetml/2006/main">
  <c r="E35" i="5" l="1"/>
  <c r="E6" i="5"/>
  <c r="E23" i="5"/>
  <c r="E29" i="5" s="1"/>
  <c r="E30" i="5" s="1"/>
  <c r="E13" i="7"/>
  <c r="E12" i="7" l="1"/>
  <c r="E21" i="5" s="1"/>
  <c r="E22" i="5" s="1"/>
  <c r="E9" i="7" l="1"/>
  <c r="E14" i="7" l="1"/>
  <c r="E5" i="5"/>
  <c r="E13" i="5" s="1"/>
  <c r="E31" i="5" s="1"/>
  <c r="E39" i="5" s="1"/>
</calcChain>
</file>

<file path=xl/sharedStrings.xml><?xml version="1.0" encoding="utf-8"?>
<sst xmlns="http://schemas.openxmlformats.org/spreadsheetml/2006/main" count="234" uniqueCount="130">
  <si>
    <t>Hardware</t>
  </si>
  <si>
    <t>Software</t>
  </si>
  <si>
    <t>Services</t>
  </si>
  <si>
    <t>Managed Services</t>
  </si>
  <si>
    <t>BPO</t>
  </si>
  <si>
    <t>XaaS</t>
  </si>
  <si>
    <t>ICT Staff</t>
  </si>
  <si>
    <t>2016/17</t>
  </si>
  <si>
    <t>2017/18</t>
  </si>
  <si>
    <t>2018/19</t>
  </si>
  <si>
    <t>Actual</t>
  </si>
  <si>
    <t>Budget</t>
  </si>
  <si>
    <t>Desktop Computing</t>
  </si>
  <si>
    <t>Portable Computing</t>
  </si>
  <si>
    <t>Printers and Scanners</t>
  </si>
  <si>
    <t>Servers</t>
  </si>
  <si>
    <t>Storage Hardware</t>
  </si>
  <si>
    <t>Networking Hardware</t>
  </si>
  <si>
    <t>Security Hardware</t>
  </si>
  <si>
    <t>Fixed Communications and Collaboration Devices</t>
  </si>
  <si>
    <t>Mobile Communications Devices</t>
  </si>
  <si>
    <t>Enterprise Resource Planning Applications</t>
  </si>
  <si>
    <t>Customer Relationship Management Applications</t>
  </si>
  <si>
    <t>Financial Applications</t>
  </si>
  <si>
    <t>Human Resource and Payroll Applications</t>
  </si>
  <si>
    <t>Data and Analytics Software</t>
  </si>
  <si>
    <t>Operating Systems</t>
  </si>
  <si>
    <t>Security Software</t>
  </si>
  <si>
    <t>Other Software</t>
  </si>
  <si>
    <t>Application Services</t>
  </si>
  <si>
    <t>Communications and Collaboration Services</t>
  </si>
  <si>
    <t>Consulting Services</t>
  </si>
  <si>
    <t>Data Center and Hosting Services</t>
  </si>
  <si>
    <t>Mobility Services</t>
  </si>
  <si>
    <t>Networking Services</t>
  </si>
  <si>
    <t>IaaS</t>
  </si>
  <si>
    <t>PaaS</t>
  </si>
  <si>
    <t>SaaS</t>
  </si>
  <si>
    <t>Temporary ICT Staff</t>
  </si>
  <si>
    <t>Permanent ICT Staff</t>
  </si>
  <si>
    <t>XaaS Total</t>
  </si>
  <si>
    <t>Total ICT</t>
  </si>
  <si>
    <t>ICT</t>
  </si>
  <si>
    <t>ICT Staff Total</t>
  </si>
  <si>
    <t>BPO Total</t>
  </si>
  <si>
    <t>Managed Services Total</t>
  </si>
  <si>
    <t>Software Total</t>
  </si>
  <si>
    <t>Services Total</t>
  </si>
  <si>
    <t>Category</t>
  </si>
  <si>
    <t>SubCategory</t>
  </si>
  <si>
    <t>Total Hardware</t>
  </si>
  <si>
    <t>Definition</t>
  </si>
  <si>
    <t>Your Comments</t>
  </si>
  <si>
    <r>
      <t xml:space="preserve">'Desktop Computing' is defined as </t>
    </r>
    <r>
      <rPr>
        <b/>
        <sz val="10"/>
        <color theme="1"/>
        <rFont val="Calibri"/>
        <family val="2"/>
        <scheme val="minor"/>
      </rPr>
      <t>desktop PCs, thin clients and workstations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peripherals (monitors, keyboards, mice, etc.).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</si>
  <si>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'Portable Computing' is defined as </t>
    </r>
    <r>
      <rPr>
        <b/>
        <sz val="10"/>
        <color theme="1"/>
        <rFont val="Calibri"/>
        <family val="2"/>
        <scheme val="minor"/>
      </rPr>
      <t>laptop PCs and tablet PCs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</si>
  <si>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'Printers and Scanners' are defined as </t>
    </r>
    <r>
      <rPr>
        <b/>
        <sz val="10"/>
        <color theme="1"/>
        <rFont val="Calibri"/>
        <family val="2"/>
        <scheme val="minor"/>
      </rPr>
      <t>standalone printers, multi-function devices (MFDs) and scanners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standalone photocopiers.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</si>
  <si>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'Servers' are defined as devices which provide functionality for other devices ('clients').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</si>
  <si>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'Storage Hardware' is defined as </t>
    </r>
    <r>
      <rPr>
        <b/>
        <sz val="10"/>
        <color theme="1"/>
        <rFont val="Calibri"/>
        <family val="2"/>
        <scheme val="minor"/>
      </rPr>
      <t>network-attached storage (NAS), storage area network (SAN), hard disk drives, flash drives and hybrid drives (hard disk and flash)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</si>
  <si>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'Networking Hardware' is defined as </t>
    </r>
    <r>
      <rPr>
        <b/>
        <sz val="10"/>
        <color theme="1"/>
        <rFont val="Calibri"/>
        <family val="2"/>
        <scheme val="minor"/>
      </rPr>
      <t>routers, switches and other networking hardware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both LAN (local area network) and WAN (wide area network).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</si>
  <si>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'Security Hardware' is defined as </t>
    </r>
    <r>
      <rPr>
        <b/>
        <sz val="10"/>
        <color theme="1"/>
        <rFont val="Calibri"/>
        <family val="2"/>
        <scheme val="minor"/>
      </rPr>
      <t>appliances for content-filtering, anti-spam, firewall, VPN, intrustion prevention, multi-factor authentication, network monitoring, access control and unified threat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security software.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</si>
  <si>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'Fixed Communications Devices' are defined as </t>
    </r>
    <r>
      <rPr>
        <b/>
        <sz val="10"/>
        <color theme="1"/>
        <rFont val="Calibri"/>
        <family val="2"/>
        <scheme val="minor"/>
      </rPr>
      <t>interactive screens and whiteboards, audio and video conferencing equipment, and fixed communications handsets and adaptors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</si>
  <si>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'Mobile Communications Devices' are defined as </t>
    </r>
    <r>
      <rPr>
        <b/>
        <sz val="10"/>
        <color theme="1"/>
        <rFont val="Calibri"/>
        <family val="2"/>
        <scheme val="minor"/>
      </rPr>
      <t>mobile handsets, PDAs and smartphones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mobile voice and data services.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</si>
  <si>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'Enterprise Resource Planning Applications' are defined as </t>
    </r>
    <r>
      <rPr>
        <b/>
        <sz val="10"/>
        <color theme="1"/>
        <rFont val="Calibri"/>
        <family val="2"/>
        <scheme val="minor"/>
      </rPr>
      <t>applications which support some or all of CRM, finance, human resource and payroll functions in a single application</t>
    </r>
    <r>
      <rPr>
        <sz val="10"/>
        <color theme="1"/>
        <rFont val="Calibri"/>
        <family val="2"/>
        <scheme val="minor"/>
      </rPr>
      <t xml:space="preserve"> (Oracle E-Business and SAP are examples of leading vendors).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applications supporting a single function within the list above.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</si>
  <si>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'Customer Relationship Management Applications' is defined as </t>
    </r>
    <r>
      <rPr>
        <b/>
        <sz val="10"/>
        <color theme="1"/>
        <rFont val="Calibri"/>
        <family val="2"/>
        <scheme val="minor"/>
      </rPr>
      <t>applications for managing an organisations relationships and interactions with customers and potential customers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</si>
  <si>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'Financial Applications' is defined as </t>
    </r>
    <r>
      <rPr>
        <b/>
        <sz val="10"/>
        <color theme="1"/>
        <rFont val="Calibri"/>
        <family val="2"/>
        <scheme val="minor"/>
      </rPr>
      <t>applications for financial asset management, purchase order and receivables management, general ledger, tax accounting, management accounting, financial reporting, invoicing and payments management, cash flow management, and financial planning and budgeting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</si>
  <si>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'Human Resource and Payroll Applications' is defined as </t>
    </r>
    <r>
      <rPr>
        <b/>
        <sz val="10"/>
        <color theme="1"/>
        <rFont val="Calibri"/>
        <family val="2"/>
        <scheme val="minor"/>
      </rPr>
      <t>applications for payroll, workforce and recruitment management, time and attendance management, employee benefits and incentives management, competency management, and employee performance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</si>
  <si>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'Data and Analytics Software' is defined as </t>
    </r>
    <r>
      <rPr>
        <b/>
        <sz val="10"/>
        <color theme="1"/>
        <rFont val="Calibri"/>
        <family val="2"/>
        <scheme val="minor"/>
      </rPr>
      <t>artificial intelligence platforms, big data platforms, business intelligence and data discovery tools, data and content management, and enterprise IoT platforms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</si>
  <si>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'Operating Systems' is defined as </t>
    </r>
    <r>
      <rPr>
        <b/>
        <sz val="10"/>
        <color theme="1"/>
        <rFont val="Calibri"/>
        <family val="2"/>
        <scheme val="minor"/>
      </rPr>
      <t>operating systems for PCs (Windows, Linux, Mac OSX or similar) and for servers (Windows Server, Linux Server, Mac OSX Server, Solaris or similar)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</si>
  <si>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'Security Software' is defined as </t>
    </r>
    <r>
      <rPr>
        <b/>
        <sz val="10"/>
        <color theme="1"/>
        <rFont val="Calibri"/>
        <family val="2"/>
        <scheme val="minor"/>
      </rPr>
      <t>application security, data protection, endpoint security platforms, fraud prevention and transactional security, identity &amp; access management, messaging security, security intelligence and management, server security, web security, software defined storage platforms and applications, storage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</si>
  <si>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'Other Software' is defined as </t>
    </r>
    <r>
      <rPr>
        <b/>
        <sz val="10"/>
        <color theme="1"/>
        <rFont val="Calibri"/>
        <family val="2"/>
        <scheme val="minor"/>
      </rPr>
      <t xml:space="preserve">other software not included above.
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</si>
  <si>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'Application Development and Management Services' is defined as </t>
    </r>
    <r>
      <rPr>
        <b/>
        <sz val="10"/>
        <color theme="1"/>
        <rFont val="Calibri"/>
        <family val="2"/>
        <scheme val="minor"/>
      </rPr>
      <t>application development, application performance monitoring, and systems design and integration.</t>
    </r>
    <r>
      <rPr>
        <sz val="10"/>
        <color theme="1"/>
        <rFont val="Calibri"/>
        <family val="2"/>
        <scheme val="minor"/>
      </rPr>
      <t xml:space="preserve">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</si>
  <si>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'Communications and Collaboration Services' is defined as </t>
    </r>
    <r>
      <rPr>
        <b/>
        <sz val="10"/>
        <color theme="1"/>
        <rFont val="Calibri"/>
        <family val="2"/>
        <scheme val="minor"/>
      </rPr>
      <t>fixed voice services, fixed internet services, and audio and video conferencing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</si>
  <si>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'Consulting Services' is defined as </t>
    </r>
    <r>
      <rPr>
        <b/>
        <sz val="10"/>
        <color theme="1"/>
        <rFont val="Calibri"/>
        <family val="2"/>
        <scheme val="minor"/>
      </rPr>
      <t>IT consulting and IT training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</si>
  <si>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'Data Center and Hosting Services' is defined as </t>
    </r>
    <r>
      <rPr>
        <b/>
        <sz val="10"/>
        <color theme="1"/>
        <rFont val="Calibri"/>
        <family val="2"/>
        <scheme val="minor"/>
      </rPr>
      <t>colocation services, hosting services, hybrid cloud services, and private cloud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</si>
  <si>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'Mobility Services' is defined as </t>
    </r>
    <r>
      <rPr>
        <b/>
        <sz val="10"/>
        <color theme="1"/>
        <rFont val="Calibri"/>
        <family val="2"/>
        <scheme val="minor"/>
      </rPr>
      <t>mobile voice and mobile data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</si>
  <si>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'Networking Services' is defined as </t>
    </r>
    <r>
      <rPr>
        <b/>
        <sz val="10"/>
        <color theme="1"/>
        <rFont val="Calibri"/>
        <family val="2"/>
        <scheme val="minor"/>
      </rPr>
      <t>content delivery network services, ethernet LAN services, ethernet private line services, frame relay/ATM, IP/MPLS VPN, passive optical network, site-to-site VPN, xDSL, fixed wireless access, and ISDN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</si>
  <si>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t>Managed Applications</t>
  </si>
  <si>
    <r>
      <t xml:space="preserve">'Managed Applications'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applications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</si>
  <si>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Communications</t>
  </si>
  <si>
    <r>
      <t xml:space="preserve">'Managed Communications'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communications (fixed and/or mobile)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</si>
  <si>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Desktop Services</t>
  </si>
  <si>
    <r>
      <t xml:space="preserve">'Managed Desktop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desktop computing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</si>
  <si>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Print Services</t>
  </si>
  <si>
    <r>
      <t xml:space="preserve">'Managed Print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printers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</si>
  <si>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Infrastructure</t>
  </si>
  <si>
    <r>
      <t>'Managed Infrastructure' is defined as</t>
    </r>
    <r>
      <rPr>
        <b/>
        <sz val="10"/>
        <color theme="1"/>
        <rFont val="Calibri"/>
        <family val="2"/>
        <scheme val="minor"/>
      </rPr>
      <t xml:space="preserve"> a managed service provider assuming responsibility for providing an organisation's infrastructure (servers, storage, data centres, etc.)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</si>
  <si>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Service Integration and Management (SIAM)</t>
  </si>
  <si>
    <r>
      <t xml:space="preserve">'Service Integration and Management (SIAM)' is defined as </t>
    </r>
    <r>
      <rPr>
        <b/>
        <sz val="10"/>
        <color theme="1"/>
        <rFont val="Calibri"/>
        <family val="2"/>
        <scheme val="minor"/>
      </rPr>
      <t>a single service provider managing and integrating multiple IT suppliers to an organisation into a single IT service to that organisation's IT users</t>
    </r>
    <r>
      <rPr>
        <sz val="10"/>
        <color theme="1"/>
        <rFont val="Calibri"/>
        <family val="2"/>
        <scheme val="minor"/>
      </rPr>
      <t>.</t>
    </r>
  </si>
  <si>
    <t>Customer Relationship Management (CRM) BPO</t>
  </si>
  <si>
    <r>
      <t xml:space="preserve">'Customer Relationship Management (CRM) BPO' is defined as </t>
    </r>
    <r>
      <rPr>
        <b/>
        <sz val="10"/>
        <color theme="1"/>
        <rFont val="Calibri"/>
        <family val="2"/>
        <scheme val="minor"/>
      </rPr>
      <t>the outsourcing of call centre functions</t>
    </r>
    <r>
      <rPr>
        <sz val="10"/>
        <color theme="1"/>
        <rFont val="Calibri"/>
        <family val="2"/>
        <scheme val="minor"/>
      </rPr>
      <t>.</t>
    </r>
  </si>
  <si>
    <t>Finance and Procurement BPO</t>
  </si>
  <si>
    <r>
      <t xml:space="preserve">'Finance and Procurement BPO' is defined as  the </t>
    </r>
    <r>
      <rPr>
        <b/>
        <sz val="10"/>
        <color theme="1"/>
        <rFont val="Calibri"/>
        <family val="2"/>
        <scheme val="minor"/>
      </rPr>
      <t>outsourcing of finance</t>
    </r>
    <r>
      <rPr>
        <sz val="10"/>
        <color theme="1"/>
        <rFont val="Calibri"/>
        <family val="2"/>
        <scheme val="minor"/>
      </rPr>
      <t xml:space="preserve"> (general ledger, accounts payable, accounts receivable, payments, invoices, purchase orders, cash receipting, etc.) and </t>
    </r>
    <r>
      <rPr>
        <b/>
        <sz val="10"/>
        <color theme="1"/>
        <rFont val="Calibri"/>
        <family val="2"/>
        <scheme val="minor"/>
      </rPr>
      <t>procurement</t>
    </r>
    <r>
      <rPr>
        <sz val="10"/>
        <color theme="1"/>
        <rFont val="Calibri"/>
        <family val="2"/>
        <scheme val="minor"/>
      </rPr>
      <t xml:space="preserve"> (contract  management, supplier relationship management, etc.) functions.</t>
    </r>
  </si>
  <si>
    <t>Human Resources BPO</t>
  </si>
  <si>
    <r>
      <t xml:space="preserve">'Human Resources BPO' is defined as the </t>
    </r>
    <r>
      <rPr>
        <b/>
        <sz val="10"/>
        <color theme="1"/>
        <rFont val="Calibri"/>
        <family val="2"/>
        <scheme val="minor"/>
      </rPr>
      <t>outsourcing of HR and payroll functions</t>
    </r>
    <r>
      <rPr>
        <sz val="10"/>
        <color theme="1"/>
        <rFont val="Calibri"/>
        <family val="2"/>
        <scheme val="minor"/>
      </rPr>
      <t xml:space="preserve"> (including recruitment, talent management, performance management, pensions, etc.).</t>
    </r>
  </si>
  <si>
    <t>Knowledge Process Outsourcing (KPO)</t>
  </si>
  <si>
    <r>
      <t xml:space="preserve">'Knowledge Process Outsourcing (KPO)' is defined as </t>
    </r>
    <r>
      <rPr>
        <b/>
        <sz val="10"/>
        <color theme="1"/>
        <rFont val="Calibri"/>
        <family val="2"/>
        <scheme val="minor"/>
      </rPr>
      <t>the outsourcing of business intelligence (or data analytics), competititve intelligence, risk management and legal functions</t>
    </r>
    <r>
      <rPr>
        <sz val="10"/>
        <color theme="1"/>
        <rFont val="Calibri"/>
        <family val="2"/>
        <scheme val="minor"/>
      </rPr>
      <t>.</t>
    </r>
  </si>
  <si>
    <t>Vertical-specific BPO</t>
  </si>
  <si>
    <r>
      <t xml:space="preserve">'Vertical-specific BPO' is defined as the </t>
    </r>
    <r>
      <rPr>
        <b/>
        <sz val="10"/>
        <color theme="1"/>
        <rFont val="Calibri"/>
        <family val="2"/>
        <scheme val="minor"/>
      </rPr>
      <t>outsourcing of ICT-intensive line-of-business functions</t>
    </r>
    <r>
      <rPr>
        <sz val="10"/>
        <color theme="1"/>
        <rFont val="Calibri"/>
        <family val="2"/>
        <scheme val="minor"/>
      </rPr>
      <t>. For example: in Central Government, provision of driving theory tests; in Local Government, provision of revenue &amp; benefits.</t>
    </r>
  </si>
  <si>
    <r>
      <t xml:space="preserve">'IaaS', or 'Infrastructure as a Service', is defined as </t>
    </r>
    <r>
      <rPr>
        <b/>
        <sz val="10"/>
        <color theme="1"/>
        <rFont val="Calibri"/>
        <family val="2"/>
        <scheme val="minor"/>
      </rPr>
      <t>infrastructure hosted by third-party to enable customers to access virtualised computing resources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</si>
  <si>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'PaaS', or 'Platform as a Service', is defined as </t>
    </r>
    <r>
      <rPr>
        <b/>
        <sz val="10"/>
        <color theme="1"/>
        <rFont val="Calibri"/>
        <family val="2"/>
        <scheme val="minor"/>
      </rPr>
      <t>a platform hosted by a third-party provider enabling customers to develop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</si>
  <si>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'SaaS', or 'Software as a Service', is defined as </t>
    </r>
    <r>
      <rPr>
        <b/>
        <sz val="10"/>
        <color theme="1"/>
        <rFont val="Calibri"/>
        <family val="2"/>
        <scheme val="minor"/>
      </rPr>
      <t>software hosted by a third-party provider enabling to run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</si>
  <si>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'Temporary ICT Staff' is defined as staff employed by the organisation in an ICT function on a temporary basis.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consultants.</t>
    </r>
  </si>
  <si>
    <t>'Permanent ICT Staff' is defined as staff employed by the organisation in an ICT function on a permanent basis.</t>
  </si>
  <si>
    <t>IT Consumables</t>
  </si>
  <si>
    <t xml:space="preserve">Item </t>
  </si>
  <si>
    <t>Units</t>
  </si>
  <si>
    <t>Cost per Unit (£)</t>
  </si>
  <si>
    <t>Total (£)</t>
  </si>
  <si>
    <t>Additional Information</t>
  </si>
  <si>
    <t>Laptops</t>
  </si>
  <si>
    <t>Varies</t>
  </si>
  <si>
    <t>Backpacks</t>
  </si>
  <si>
    <t>Type C Dock</t>
  </si>
  <si>
    <t>Mouse/Keyboard</t>
  </si>
  <si>
    <t>Monitor</t>
  </si>
  <si>
    <t>Miscellaneous</t>
  </si>
  <si>
    <t>Microsoft Office 360 Licence</t>
  </si>
  <si>
    <t>Microsoft E1 Licence Subscription</t>
  </si>
  <si>
    <t>Microsoft E3 Licence Subscription</t>
  </si>
  <si>
    <t xml:space="preserve">Printer </t>
  </si>
  <si>
    <t>IT Support</t>
  </si>
  <si>
    <t>Item</t>
  </si>
  <si>
    <t>Unit Cost Per Month</t>
  </si>
  <si>
    <t>Unit Cost Per Annum</t>
  </si>
  <si>
    <t>Based on the draft SLA agreement
9 months of support from July 17 - Mar 18</t>
  </si>
  <si>
    <t>Use of PCC Finance system</t>
  </si>
  <si>
    <t>Printer</t>
  </si>
  <si>
    <t>Microsoft licences</t>
  </si>
  <si>
    <t>IT support</t>
  </si>
  <si>
    <t>2018/19 budget as approved 14th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</si>
</sst>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8" fillId="6" borderId="2" xfId="0" applyFont="1" applyFill="1" applyBorder="1"/>
    <xf numFmtId="0" fontId="8" fillId="6" borderId="3" xfId="0" applyFont="1" applyFill="1" applyBorder="1"/>
    <xf numFmtId="0" fontId="7" fillId="0" borderId="6" xfId="0" applyFont="1" applyBorder="1"/>
    <xf numFmtId="0" fontId="7" fillId="0" borderId="7" xfId="0" applyFont="1" applyBorder="1"/>
    <xf numFmtId="44" fontId="7" fillId="0" borderId="8" xfId="2" applyFont="1" applyBorder="1" applyAlignment="1">
      <alignment horizontal="right"/>
    </xf>
    <xf numFmtId="165" fontId="7" fillId="0" borderId="7" xfId="2" applyNumberFormat="1" applyFont="1" applyBorder="1"/>
    <xf numFmtId="0" fontId="7" fillId="0" borderId="9" xfId="0" applyFont="1" applyBorder="1"/>
    <xf numFmtId="0" fontId="7" fillId="0" borderId="10" xfId="0" applyFont="1" applyBorder="1"/>
    <xf numFmtId="44" fontId="7" fillId="0" borderId="11" xfId="2" applyFont="1" applyBorder="1" applyAlignment="1">
      <alignment horizontal="right"/>
    </xf>
    <xf numFmtId="165" fontId="7" fillId="0" borderId="10" xfId="2" applyNumberFormat="1" applyFont="1" applyBorder="1"/>
    <xf numFmtId="44" fontId="7" fillId="0" borderId="11" xfId="2" applyFont="1" applyBorder="1"/>
    <xf numFmtId="0" fontId="7" fillId="0" borderId="12" xfId="0" applyFont="1" applyBorder="1"/>
    <xf numFmtId="0" fontId="7" fillId="0" borderId="11" xfId="0" applyFont="1" applyBorder="1"/>
    <xf numFmtId="165" fontId="7" fillId="0" borderId="11" xfId="2" applyNumberFormat="1" applyFont="1" applyBorder="1"/>
    <xf numFmtId="0" fontId="7" fillId="0" borderId="13" xfId="0" applyFont="1" applyBorder="1"/>
    <xf numFmtId="0" fontId="7" fillId="0" borderId="14" xfId="0" applyFont="1" applyBorder="1"/>
    <xf numFmtId="44" fontId="7" fillId="0" borderId="14" xfId="2" applyFont="1" applyBorder="1"/>
    <xf numFmtId="165" fontId="7" fillId="0" borderId="15" xfId="2" applyNumberFormat="1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44" fontId="8" fillId="0" borderId="19" xfId="2" applyFont="1" applyBorder="1"/>
    <xf numFmtId="0" fontId="8" fillId="7" borderId="2" xfId="0" applyFont="1" applyFill="1" applyBorder="1"/>
    <xf numFmtId="0" fontId="7" fillId="0" borderId="3" xfId="0" applyFont="1" applyFill="1" applyBorder="1"/>
    <xf numFmtId="44" fontId="7" fillId="0" borderId="4" xfId="2" applyFont="1" applyBorder="1"/>
    <xf numFmtId="44" fontId="7" fillId="0" borderId="5" xfId="2" applyFont="1" applyBorder="1"/>
    <xf numFmtId="0" fontId="7" fillId="0" borderId="2" xfId="0" applyFont="1" applyBorder="1" applyAlignment="1">
      <alignment wrapText="1"/>
    </xf>
    <xf numFmtId="0" fontId="8" fillId="6" borderId="4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3 2" xfId="1" xr:uid="{00000000-0005-0000-0000-000002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 xr9:uid="{00000000-0011-0000-FFFF-FFFF00000000}">
      <tableStyleElement type="wholeTable" dxfId="13"/>
      <tableStyleElement type="headerRow" dxfId="12"/>
      <tableStyleElement type="totalRow" dxfId="11"/>
      <tableStyleElement type="secondRowStripe" dxfId="10"/>
      <tableStyleElement type="firstRowSubheading" dxfId="9"/>
      <tableStyleElement type="pageFieldLabels" dxfId="8"/>
    </tableStyle>
    <tableStyle name="GlobalDataPublicSectorTableStyle" pivot="0" count="3" xr9:uid="{00000000-0011-0000-FFFF-FFFF01000000}">
      <tableStyleElement type="wholeTable" dxfId="7"/>
      <tableStyleElement type="headerRow" dxfId="6"/>
      <tableStyleElement type="secondRowStripe" dxfId="5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5" displayName="Table35" ref="B2:D41" totalsRowShown="0" headerRowDxfId="4" dataDxfId="3">
  <tableColumns count="3">
    <tableColumn id="1" xr3:uid="{00000000-0010-0000-0000-000001000000}" name="Category" dataDxfId="2"/>
    <tableColumn id="2" xr3:uid="{00000000-0010-0000-0000-000002000000}" name="SubCategory" dataDxfId="1"/>
    <tableColumn id="3" xr3:uid="{00000000-0010-0000-0000-000003000000}" name="Definition" dataDxfId="0"/>
  </tableColumns>
  <tableStyleInfo name="GlobalDataPublicSector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9"/>
  <sheetViews>
    <sheetView showGridLines="0" showRowColHeaders="0" tabSelected="1" workbookViewId="0">
      <selection activeCell="G38" sqref="G38"/>
    </sheetView>
  </sheetViews>
  <sheetFormatPr defaultColWidth="9.140625" defaultRowHeight="12.75" x14ac:dyDescent="0.25"/>
  <cols>
    <col min="1" max="1" width="2.85546875" style="10" customWidth="1"/>
    <col min="2" max="2" width="15.7109375" style="10" bestFit="1" customWidth="1"/>
    <col min="3" max="3" width="41.140625" style="10" bestFit="1" customWidth="1"/>
    <col min="4" max="6" width="7.85546875" style="10" bestFit="1" customWidth="1"/>
    <col min="7" max="7" width="57.140625" style="10" customWidth="1"/>
    <col min="8" max="16384" width="9.140625" style="10"/>
  </cols>
  <sheetData>
    <row r="2" spans="2:7" x14ac:dyDescent="0.25">
      <c r="D2" s="11" t="s">
        <v>10</v>
      </c>
      <c r="E2" s="11" t="s">
        <v>10</v>
      </c>
      <c r="F2" s="12" t="s">
        <v>11</v>
      </c>
    </row>
    <row r="3" spans="2:7" x14ac:dyDescent="0.25">
      <c r="B3" s="13" t="s">
        <v>48</v>
      </c>
      <c r="C3" s="13" t="s">
        <v>49</v>
      </c>
      <c r="D3" s="14" t="s">
        <v>7</v>
      </c>
      <c r="E3" s="14" t="s">
        <v>8</v>
      </c>
      <c r="F3" s="14" t="s">
        <v>9</v>
      </c>
      <c r="G3" s="13" t="s">
        <v>52</v>
      </c>
    </row>
    <row r="4" spans="2:7" x14ac:dyDescent="0.25">
      <c r="B4" s="15" t="s">
        <v>0</v>
      </c>
      <c r="C4" s="15" t="s">
        <v>12</v>
      </c>
      <c r="D4" s="1"/>
      <c r="E4" s="1"/>
      <c r="F4" s="1"/>
      <c r="G4" s="2"/>
    </row>
    <row r="5" spans="2:7" x14ac:dyDescent="0.25">
      <c r="B5" s="15" t="s">
        <v>0</v>
      </c>
      <c r="C5" s="15" t="s">
        <v>13</v>
      </c>
      <c r="D5" s="1"/>
      <c r="E5" s="1">
        <f>'201718 breakdown'!E9</f>
        <v>13963.07</v>
      </c>
      <c r="F5" s="1"/>
      <c r="G5" s="2" t="s">
        <v>109</v>
      </c>
    </row>
    <row r="6" spans="2:7" x14ac:dyDescent="0.25">
      <c r="B6" s="15" t="s">
        <v>0</v>
      </c>
      <c r="C6" s="15" t="s">
        <v>14</v>
      </c>
      <c r="D6" s="1"/>
      <c r="E6" s="1">
        <f>'201718 breakdown'!E13</f>
        <v>177.92</v>
      </c>
      <c r="F6" s="1"/>
      <c r="G6" s="2" t="s">
        <v>126</v>
      </c>
    </row>
    <row r="7" spans="2:7" x14ac:dyDescent="0.25">
      <c r="B7" s="15" t="s">
        <v>0</v>
      </c>
      <c r="C7" s="15" t="s">
        <v>15</v>
      </c>
      <c r="D7" s="1"/>
      <c r="E7" s="1"/>
      <c r="F7" s="1"/>
      <c r="G7" s="2"/>
    </row>
    <row r="8" spans="2:7" x14ac:dyDescent="0.25">
      <c r="B8" s="15" t="s">
        <v>0</v>
      </c>
      <c r="C8" s="15" t="s">
        <v>16</v>
      </c>
      <c r="D8" s="1"/>
      <c r="E8" s="1"/>
      <c r="F8" s="1"/>
      <c r="G8" s="2"/>
    </row>
    <row r="9" spans="2:7" x14ac:dyDescent="0.25">
      <c r="B9" s="15" t="s">
        <v>0</v>
      </c>
      <c r="C9" s="15" t="s">
        <v>17</v>
      </c>
      <c r="D9" s="1"/>
      <c r="E9" s="1"/>
      <c r="F9" s="1"/>
      <c r="G9" s="2"/>
    </row>
    <row r="10" spans="2:7" x14ac:dyDescent="0.25">
      <c r="B10" s="15" t="s">
        <v>0</v>
      </c>
      <c r="C10" s="15" t="s">
        <v>18</v>
      </c>
      <c r="D10" s="1"/>
      <c r="E10" s="1"/>
      <c r="F10" s="1"/>
      <c r="G10" s="2"/>
    </row>
    <row r="11" spans="2:7" x14ac:dyDescent="0.25">
      <c r="B11" s="15" t="s">
        <v>0</v>
      </c>
      <c r="C11" s="15" t="s">
        <v>19</v>
      </c>
      <c r="D11" s="1"/>
      <c r="E11" s="1"/>
      <c r="F11" s="1"/>
      <c r="G11" s="2"/>
    </row>
    <row r="12" spans="2:7" x14ac:dyDescent="0.25">
      <c r="B12" s="15" t="s">
        <v>0</v>
      </c>
      <c r="C12" s="15" t="s">
        <v>20</v>
      </c>
      <c r="D12" s="1"/>
      <c r="E12" s="1"/>
      <c r="F12" s="1"/>
      <c r="G12" s="2"/>
    </row>
    <row r="13" spans="2:7" x14ac:dyDescent="0.25">
      <c r="B13" s="16" t="s">
        <v>0</v>
      </c>
      <c r="C13" s="16" t="s">
        <v>50</v>
      </c>
      <c r="D13" s="3">
        <v>0</v>
      </c>
      <c r="E13" s="3">
        <f>E5+E6</f>
        <v>14140.99</v>
      </c>
      <c r="F13" s="3"/>
      <c r="G13" s="4"/>
    </row>
    <row r="14" spans="2:7" x14ac:dyDescent="0.25">
      <c r="B14" s="15" t="s">
        <v>1</v>
      </c>
      <c r="C14" s="15" t="s">
        <v>21</v>
      </c>
      <c r="D14" s="1"/>
      <c r="E14" s="1"/>
      <c r="F14" s="1"/>
      <c r="G14" s="2"/>
    </row>
    <row r="15" spans="2:7" x14ac:dyDescent="0.25">
      <c r="B15" s="15" t="s">
        <v>1</v>
      </c>
      <c r="C15" s="15" t="s">
        <v>22</v>
      </c>
      <c r="D15" s="1"/>
      <c r="E15" s="1"/>
      <c r="F15" s="1"/>
      <c r="G15" s="2"/>
    </row>
    <row r="16" spans="2:7" x14ac:dyDescent="0.25">
      <c r="B16" s="15" t="s">
        <v>1</v>
      </c>
      <c r="C16" s="15" t="s">
        <v>23</v>
      </c>
      <c r="D16" s="1"/>
      <c r="E16" s="1"/>
      <c r="F16" s="1"/>
      <c r="G16" s="2"/>
    </row>
    <row r="17" spans="2:7" x14ac:dyDescent="0.25">
      <c r="B17" s="15" t="s">
        <v>1</v>
      </c>
      <c r="C17" s="15" t="s">
        <v>24</v>
      </c>
      <c r="D17" s="1"/>
      <c r="E17" s="1"/>
      <c r="F17" s="1"/>
      <c r="G17" s="2"/>
    </row>
    <row r="18" spans="2:7" x14ac:dyDescent="0.25">
      <c r="B18" s="15" t="s">
        <v>1</v>
      </c>
      <c r="C18" s="15" t="s">
        <v>25</v>
      </c>
      <c r="D18" s="1"/>
      <c r="E18" s="1"/>
      <c r="F18" s="1"/>
      <c r="G18" s="2"/>
    </row>
    <row r="19" spans="2:7" x14ac:dyDescent="0.25">
      <c r="B19" s="15" t="s">
        <v>1</v>
      </c>
      <c r="C19" s="15" t="s">
        <v>26</v>
      </c>
      <c r="D19" s="1"/>
      <c r="E19" s="1"/>
      <c r="F19" s="1"/>
      <c r="G19" s="2"/>
    </row>
    <row r="20" spans="2:7" x14ac:dyDescent="0.25">
      <c r="B20" s="15" t="s">
        <v>1</v>
      </c>
      <c r="C20" s="15" t="s">
        <v>27</v>
      </c>
      <c r="D20" s="1"/>
      <c r="E20" s="1"/>
      <c r="F20" s="1"/>
      <c r="G20" s="2"/>
    </row>
    <row r="21" spans="2:7" x14ac:dyDescent="0.25">
      <c r="B21" s="15" t="s">
        <v>1</v>
      </c>
      <c r="C21" s="15" t="s">
        <v>28</v>
      </c>
      <c r="D21" s="1"/>
      <c r="E21" s="1">
        <f>'201718 breakdown'!E12</f>
        <v>2620.3500000000004</v>
      </c>
      <c r="F21" s="1"/>
      <c r="G21" s="2" t="s">
        <v>127</v>
      </c>
    </row>
    <row r="22" spans="2:7" x14ac:dyDescent="0.25">
      <c r="B22" s="16" t="s">
        <v>1</v>
      </c>
      <c r="C22" s="16" t="s">
        <v>46</v>
      </c>
      <c r="D22" s="3">
        <v>0</v>
      </c>
      <c r="E22" s="3">
        <f>E21</f>
        <v>2620.3500000000004</v>
      </c>
      <c r="F22" s="3"/>
      <c r="G22" s="4"/>
    </row>
    <row r="23" spans="2:7" x14ac:dyDescent="0.25">
      <c r="B23" s="15" t="s">
        <v>2</v>
      </c>
      <c r="C23" s="15" t="s">
        <v>29</v>
      </c>
      <c r="D23" s="1"/>
      <c r="E23" s="1">
        <f>'201718 breakdown'!C17</f>
        <v>22500</v>
      </c>
      <c r="F23" s="1"/>
      <c r="G23" s="2" t="s">
        <v>128</v>
      </c>
    </row>
    <row r="24" spans="2:7" x14ac:dyDescent="0.25">
      <c r="B24" s="15" t="s">
        <v>2</v>
      </c>
      <c r="C24" s="15" t="s">
        <v>30</v>
      </c>
      <c r="D24" s="1"/>
      <c r="E24" s="1"/>
      <c r="F24" s="1"/>
      <c r="G24" s="2"/>
    </row>
    <row r="25" spans="2:7" x14ac:dyDescent="0.25">
      <c r="B25" s="15" t="s">
        <v>2</v>
      </c>
      <c r="C25" s="15" t="s">
        <v>31</v>
      </c>
      <c r="D25" s="1"/>
      <c r="E25" s="1"/>
      <c r="F25" s="1"/>
      <c r="G25" s="2"/>
    </row>
    <row r="26" spans="2:7" x14ac:dyDescent="0.25">
      <c r="B26" s="15" t="s">
        <v>2</v>
      </c>
      <c r="C26" s="15" t="s">
        <v>32</v>
      </c>
      <c r="D26" s="1"/>
      <c r="E26" s="1"/>
      <c r="F26" s="1"/>
      <c r="G26" s="2"/>
    </row>
    <row r="27" spans="2:7" x14ac:dyDescent="0.25">
      <c r="B27" s="15" t="s">
        <v>2</v>
      </c>
      <c r="C27" s="15" t="s">
        <v>33</v>
      </c>
      <c r="D27" s="1"/>
      <c r="E27" s="1"/>
      <c r="F27" s="1"/>
      <c r="G27" s="2"/>
    </row>
    <row r="28" spans="2:7" x14ac:dyDescent="0.25">
      <c r="B28" s="15" t="s">
        <v>2</v>
      </c>
      <c r="C28" s="15" t="s">
        <v>34</v>
      </c>
      <c r="D28" s="1"/>
      <c r="E28" s="1"/>
      <c r="F28" s="1"/>
      <c r="G28" s="2"/>
    </row>
    <row r="29" spans="2:7" x14ac:dyDescent="0.25">
      <c r="B29" s="16" t="s">
        <v>2</v>
      </c>
      <c r="C29" s="16" t="s">
        <v>47</v>
      </c>
      <c r="D29" s="3">
        <v>0</v>
      </c>
      <c r="E29" s="3">
        <f>E23</f>
        <v>22500</v>
      </c>
      <c r="F29" s="3"/>
      <c r="G29" s="4"/>
    </row>
    <row r="30" spans="2:7" x14ac:dyDescent="0.25">
      <c r="B30" s="16" t="s">
        <v>3</v>
      </c>
      <c r="C30" s="16" t="s">
        <v>45</v>
      </c>
      <c r="D30" s="3">
        <v>0</v>
      </c>
      <c r="E30" s="3">
        <f>E29</f>
        <v>22500</v>
      </c>
      <c r="F30" s="3"/>
      <c r="G30" s="4"/>
    </row>
    <row r="31" spans="2:7" x14ac:dyDescent="0.25">
      <c r="B31" s="16" t="s">
        <v>4</v>
      </c>
      <c r="C31" s="16" t="s">
        <v>44</v>
      </c>
      <c r="D31" s="3">
        <v>0</v>
      </c>
      <c r="E31" s="3">
        <f>E30+E22+E13</f>
        <v>39261.339999999997</v>
      </c>
      <c r="F31" s="3"/>
      <c r="G31" s="4"/>
    </row>
    <row r="32" spans="2:7" x14ac:dyDescent="0.25">
      <c r="B32" s="15" t="s">
        <v>5</v>
      </c>
      <c r="C32" s="15" t="s">
        <v>35</v>
      </c>
      <c r="D32" s="1"/>
      <c r="E32" s="1"/>
      <c r="F32" s="1"/>
      <c r="G32" s="2"/>
    </row>
    <row r="33" spans="2:7" x14ac:dyDescent="0.25">
      <c r="B33" s="15" t="s">
        <v>5</v>
      </c>
      <c r="C33" s="15" t="s">
        <v>36</v>
      </c>
      <c r="D33" s="1"/>
      <c r="E33" s="1"/>
      <c r="F33" s="1"/>
      <c r="G33" s="2"/>
    </row>
    <row r="34" spans="2:7" x14ac:dyDescent="0.25">
      <c r="B34" s="15" t="s">
        <v>5</v>
      </c>
      <c r="C34" s="15" t="s">
        <v>37</v>
      </c>
      <c r="D34" s="1"/>
      <c r="E34" s="1">
        <v>10000</v>
      </c>
      <c r="F34" s="1"/>
      <c r="G34" s="2" t="s">
        <v>125</v>
      </c>
    </row>
    <row r="35" spans="2:7" x14ac:dyDescent="0.25">
      <c r="B35" s="16" t="s">
        <v>5</v>
      </c>
      <c r="C35" s="16" t="s">
        <v>40</v>
      </c>
      <c r="D35" s="3">
        <v>0</v>
      </c>
      <c r="E35" s="3">
        <f>E34</f>
        <v>10000</v>
      </c>
      <c r="F35" s="3"/>
      <c r="G35" s="4"/>
    </row>
    <row r="36" spans="2:7" x14ac:dyDescent="0.25">
      <c r="B36" s="15" t="s">
        <v>6</v>
      </c>
      <c r="C36" s="15" t="s">
        <v>38</v>
      </c>
      <c r="D36" s="1"/>
      <c r="E36" s="1"/>
      <c r="F36" s="1"/>
      <c r="G36" s="2"/>
    </row>
    <row r="37" spans="2:7" x14ac:dyDescent="0.25">
      <c r="B37" s="15" t="s">
        <v>6</v>
      </c>
      <c r="C37" s="15" t="s">
        <v>39</v>
      </c>
      <c r="D37" s="1"/>
      <c r="E37" s="1"/>
      <c r="F37" s="1"/>
      <c r="G37" s="2"/>
    </row>
    <row r="38" spans="2:7" x14ac:dyDescent="0.25">
      <c r="B38" s="16" t="s">
        <v>6</v>
      </c>
      <c r="C38" s="16" t="s">
        <v>43</v>
      </c>
      <c r="D38" s="3">
        <v>0</v>
      </c>
      <c r="E38" s="3">
        <v>0</v>
      </c>
      <c r="F38" s="3"/>
      <c r="G38" s="4"/>
    </row>
    <row r="39" spans="2:7" x14ac:dyDescent="0.25">
      <c r="B39" s="16" t="s">
        <v>42</v>
      </c>
      <c r="C39" s="16" t="s">
        <v>41</v>
      </c>
      <c r="D39" s="3">
        <v>0</v>
      </c>
      <c r="E39" s="3">
        <f>E38+E35+E31</f>
        <v>49261.34</v>
      </c>
      <c r="F39" s="3">
        <v>50000</v>
      </c>
      <c r="G39" s="4" t="s">
        <v>129</v>
      </c>
    </row>
  </sheetData>
  <sheetProtection password="E8C5" sheet="1" objects="1" scenarios="1" selectLockedCells="1"/>
  <dataValidations count="1">
    <dataValidation type="decimal" operator="greaterThanOrEqual" allowBlank="1" showErrorMessage="1" errorTitle="Invalid input" error="Please enter a decimal greater than or equal to zero." sqref="D4:F39" xr:uid="{00000000-0002-0000-0000-000000000000}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1"/>
  <sheetViews>
    <sheetView showGridLines="0" showRowColHeaders="0" workbookViewId="0">
      <pane ySplit="2" topLeftCell="A33" activePane="bottomLeft" state="frozen"/>
      <selection pane="bottomLeft" activeCell="D39" sqref="D39"/>
    </sheetView>
  </sheetViews>
  <sheetFormatPr defaultRowHeight="15" x14ac:dyDescent="0.25"/>
  <cols>
    <col min="1" max="1" width="2.85546875" customWidth="1"/>
    <col min="2" max="2" width="15.28515625" bestFit="1" customWidth="1"/>
    <col min="3" max="3" width="41.140625" bestFit="1" customWidth="1"/>
    <col min="4" max="4" width="114.28515625" customWidth="1"/>
  </cols>
  <sheetData>
    <row r="2" spans="2:4" x14ac:dyDescent="0.25">
      <c r="B2" s="5" t="s">
        <v>48</v>
      </c>
      <c r="C2" s="5" t="s">
        <v>49</v>
      </c>
      <c r="D2" s="6" t="s">
        <v>51</v>
      </c>
    </row>
    <row r="3" spans="2:4" ht="38.25" x14ac:dyDescent="0.25">
      <c r="B3" s="7" t="s">
        <v>0</v>
      </c>
      <c r="C3" s="7" t="s">
        <v>12</v>
      </c>
      <c r="D3" s="8" t="s">
        <v>53</v>
      </c>
    </row>
    <row r="4" spans="2:4" ht="25.5" x14ac:dyDescent="0.25">
      <c r="B4" s="7" t="s">
        <v>0</v>
      </c>
      <c r="C4" s="7" t="s">
        <v>13</v>
      </c>
      <c r="D4" s="8" t="s">
        <v>54</v>
      </c>
    </row>
    <row r="5" spans="2:4" ht="38.25" x14ac:dyDescent="0.25">
      <c r="B5" s="7" t="s">
        <v>0</v>
      </c>
      <c r="C5" s="7" t="s">
        <v>14</v>
      </c>
      <c r="D5" s="8" t="s">
        <v>55</v>
      </c>
    </row>
    <row r="6" spans="2:4" ht="25.5" x14ac:dyDescent="0.25">
      <c r="B6" s="7" t="s">
        <v>0</v>
      </c>
      <c r="C6" s="7" t="s">
        <v>15</v>
      </c>
      <c r="D6" s="8" t="s">
        <v>56</v>
      </c>
    </row>
    <row r="7" spans="2:4" ht="38.25" x14ac:dyDescent="0.25">
      <c r="B7" s="7" t="s">
        <v>0</v>
      </c>
      <c r="C7" s="7" t="s">
        <v>16</v>
      </c>
      <c r="D7" s="8" t="s">
        <v>57</v>
      </c>
    </row>
    <row r="8" spans="2:4" ht="38.25" x14ac:dyDescent="0.25">
      <c r="B8" s="7" t="s">
        <v>0</v>
      </c>
      <c r="C8" s="7" t="s">
        <v>17</v>
      </c>
      <c r="D8" s="8" t="s">
        <v>58</v>
      </c>
    </row>
    <row r="9" spans="2:4" ht="51" x14ac:dyDescent="0.25">
      <c r="B9" s="7" t="s">
        <v>0</v>
      </c>
      <c r="C9" s="7" t="s">
        <v>18</v>
      </c>
      <c r="D9" s="8" t="s">
        <v>59</v>
      </c>
    </row>
    <row r="10" spans="2:4" ht="38.25" x14ac:dyDescent="0.25">
      <c r="B10" s="7" t="s">
        <v>0</v>
      </c>
      <c r="C10" s="7" t="s">
        <v>19</v>
      </c>
      <c r="D10" s="8" t="s">
        <v>60</v>
      </c>
    </row>
    <row r="11" spans="2:4" ht="38.25" x14ac:dyDescent="0.25">
      <c r="B11" s="7" t="s">
        <v>0</v>
      </c>
      <c r="C11" s="7" t="s">
        <v>20</v>
      </c>
      <c r="D11" s="8" t="s">
        <v>61</v>
      </c>
    </row>
    <row r="12" spans="2:4" ht="63.75" x14ac:dyDescent="0.25">
      <c r="B12" s="7" t="s">
        <v>1</v>
      </c>
      <c r="C12" s="7" t="s">
        <v>21</v>
      </c>
      <c r="D12" s="8" t="s">
        <v>62</v>
      </c>
    </row>
    <row r="13" spans="2:4" ht="63.75" x14ac:dyDescent="0.25">
      <c r="B13" s="7" t="s">
        <v>1</v>
      </c>
      <c r="C13" s="7" t="s">
        <v>22</v>
      </c>
      <c r="D13" s="8" t="s">
        <v>63</v>
      </c>
    </row>
    <row r="14" spans="2:4" ht="76.5" x14ac:dyDescent="0.25">
      <c r="B14" s="7" t="s">
        <v>1</v>
      </c>
      <c r="C14" s="7" t="s">
        <v>23</v>
      </c>
      <c r="D14" s="8" t="s">
        <v>64</v>
      </c>
    </row>
    <row r="15" spans="2:4" ht="76.5" x14ac:dyDescent="0.25">
      <c r="B15" s="7" t="s">
        <v>1</v>
      </c>
      <c r="C15" s="7" t="s">
        <v>24</v>
      </c>
      <c r="D15" s="8" t="s">
        <v>65</v>
      </c>
    </row>
    <row r="16" spans="2:4" ht="51" x14ac:dyDescent="0.25">
      <c r="B16" s="7" t="s">
        <v>1</v>
      </c>
      <c r="C16" s="7" t="s">
        <v>25</v>
      </c>
      <c r="D16" s="8" t="s">
        <v>66</v>
      </c>
    </row>
    <row r="17" spans="2:4" ht="38.25" x14ac:dyDescent="0.25">
      <c r="B17" s="7" t="s">
        <v>1</v>
      </c>
      <c r="C17" s="7" t="s">
        <v>26</v>
      </c>
      <c r="D17" s="8" t="s">
        <v>67</v>
      </c>
    </row>
    <row r="18" spans="2:4" ht="51" x14ac:dyDescent="0.25">
      <c r="B18" s="7" t="s">
        <v>1</v>
      </c>
      <c r="C18" s="7" t="s">
        <v>27</v>
      </c>
      <c r="D18" s="8" t="s">
        <v>68</v>
      </c>
    </row>
    <row r="19" spans="2:4" ht="38.25" x14ac:dyDescent="0.25">
      <c r="B19" s="7" t="s">
        <v>1</v>
      </c>
      <c r="C19" s="7" t="s">
        <v>28</v>
      </c>
      <c r="D19" s="8" t="s">
        <v>69</v>
      </c>
    </row>
    <row r="20" spans="2:4" ht="38.25" x14ac:dyDescent="0.25">
      <c r="B20" s="7" t="s">
        <v>2</v>
      </c>
      <c r="C20" s="7" t="s">
        <v>29</v>
      </c>
      <c r="D20" s="8" t="s">
        <v>70</v>
      </c>
    </row>
    <row r="21" spans="2:4" ht="38.25" x14ac:dyDescent="0.25">
      <c r="B21" s="7" t="s">
        <v>2</v>
      </c>
      <c r="C21" s="7" t="s">
        <v>30</v>
      </c>
      <c r="D21" s="8" t="s">
        <v>71</v>
      </c>
    </row>
    <row r="22" spans="2:4" ht="25.5" x14ac:dyDescent="0.25">
      <c r="B22" s="7" t="s">
        <v>2</v>
      </c>
      <c r="C22" s="7" t="s">
        <v>31</v>
      </c>
      <c r="D22" s="8" t="s">
        <v>72</v>
      </c>
    </row>
    <row r="23" spans="2:4" ht="25.5" x14ac:dyDescent="0.25">
      <c r="B23" s="7" t="s">
        <v>2</v>
      </c>
      <c r="C23" s="7" t="s">
        <v>32</v>
      </c>
      <c r="D23" s="8" t="s">
        <v>73</v>
      </c>
    </row>
    <row r="24" spans="2:4" ht="25.5" x14ac:dyDescent="0.25">
      <c r="B24" s="7" t="s">
        <v>2</v>
      </c>
      <c r="C24" s="7" t="s">
        <v>33</v>
      </c>
      <c r="D24" s="8" t="s">
        <v>74</v>
      </c>
    </row>
    <row r="25" spans="2:4" ht="38.25" x14ac:dyDescent="0.25">
      <c r="B25" s="7" t="s">
        <v>2</v>
      </c>
      <c r="C25" s="7" t="s">
        <v>34</v>
      </c>
      <c r="D25" s="8" t="s">
        <v>75</v>
      </c>
    </row>
    <row r="26" spans="2:4" ht="51" x14ac:dyDescent="0.25">
      <c r="B26" s="7" t="s">
        <v>3</v>
      </c>
      <c r="C26" s="7" t="s">
        <v>76</v>
      </c>
      <c r="D26" s="8" t="s">
        <v>77</v>
      </c>
    </row>
    <row r="27" spans="2:4" ht="51" x14ac:dyDescent="0.25">
      <c r="B27" s="7" t="s">
        <v>3</v>
      </c>
      <c r="C27" s="7" t="s">
        <v>78</v>
      </c>
      <c r="D27" s="8" t="s">
        <v>79</v>
      </c>
    </row>
    <row r="28" spans="2:4" ht="51" x14ac:dyDescent="0.25">
      <c r="B28" s="7" t="s">
        <v>3</v>
      </c>
      <c r="C28" s="7" t="s">
        <v>80</v>
      </c>
      <c r="D28" s="8" t="s">
        <v>81</v>
      </c>
    </row>
    <row r="29" spans="2:4" ht="51" x14ac:dyDescent="0.25">
      <c r="B29" s="7" t="s">
        <v>3</v>
      </c>
      <c r="C29" s="7" t="s">
        <v>82</v>
      </c>
      <c r="D29" s="8" t="s">
        <v>83</v>
      </c>
    </row>
    <row r="30" spans="2:4" ht="51" x14ac:dyDescent="0.25">
      <c r="B30" s="7" t="s">
        <v>3</v>
      </c>
      <c r="C30" s="7" t="s">
        <v>84</v>
      </c>
      <c r="D30" s="8" t="s">
        <v>85</v>
      </c>
    </row>
    <row r="31" spans="2:4" ht="25.5" x14ac:dyDescent="0.25">
      <c r="B31" s="9" t="s">
        <v>3</v>
      </c>
      <c r="C31" s="9" t="s">
        <v>86</v>
      </c>
      <c r="D31" s="8" t="s">
        <v>87</v>
      </c>
    </row>
    <row r="32" spans="2:4" x14ac:dyDescent="0.25">
      <c r="B32" s="7" t="s">
        <v>4</v>
      </c>
      <c r="C32" s="7" t="s">
        <v>88</v>
      </c>
      <c r="D32" s="8" t="s">
        <v>89</v>
      </c>
    </row>
    <row r="33" spans="2:4" ht="38.25" x14ac:dyDescent="0.25">
      <c r="B33" s="7" t="s">
        <v>4</v>
      </c>
      <c r="C33" s="7" t="s">
        <v>90</v>
      </c>
      <c r="D33" s="8" t="s">
        <v>91</v>
      </c>
    </row>
    <row r="34" spans="2:4" ht="25.5" x14ac:dyDescent="0.25">
      <c r="B34" s="7" t="s">
        <v>4</v>
      </c>
      <c r="C34" s="7" t="s">
        <v>92</v>
      </c>
      <c r="D34" s="8" t="s">
        <v>93</v>
      </c>
    </row>
    <row r="35" spans="2:4" ht="25.5" x14ac:dyDescent="0.25">
      <c r="B35" s="7" t="s">
        <v>4</v>
      </c>
      <c r="C35" s="7" t="s">
        <v>94</v>
      </c>
      <c r="D35" s="8" t="s">
        <v>95</v>
      </c>
    </row>
    <row r="36" spans="2:4" ht="25.5" x14ac:dyDescent="0.25">
      <c r="B36" s="7" t="s">
        <v>4</v>
      </c>
      <c r="C36" s="7" t="s">
        <v>96</v>
      </c>
      <c r="D36" s="8" t="s">
        <v>97</v>
      </c>
    </row>
    <row r="37" spans="2:4" ht="38.25" x14ac:dyDescent="0.25">
      <c r="B37" s="7" t="s">
        <v>5</v>
      </c>
      <c r="C37" s="7" t="s">
        <v>35</v>
      </c>
      <c r="D37" s="8" t="s">
        <v>98</v>
      </c>
    </row>
    <row r="38" spans="2:4" ht="38.25" x14ac:dyDescent="0.25">
      <c r="B38" s="7" t="s">
        <v>5</v>
      </c>
      <c r="C38" s="7" t="s">
        <v>36</v>
      </c>
      <c r="D38" s="8" t="s">
        <v>99</v>
      </c>
    </row>
    <row r="39" spans="2:4" ht="25.5" x14ac:dyDescent="0.25">
      <c r="B39" s="7" t="s">
        <v>5</v>
      </c>
      <c r="C39" s="7" t="s">
        <v>37</v>
      </c>
      <c r="D39" s="8" t="s">
        <v>100</v>
      </c>
    </row>
    <row r="40" spans="2:4" ht="25.5" x14ac:dyDescent="0.25">
      <c r="B40" s="7" t="s">
        <v>6</v>
      </c>
      <c r="C40" s="7" t="s">
        <v>38</v>
      </c>
      <c r="D40" s="8" t="s">
        <v>101</v>
      </c>
    </row>
    <row r="41" spans="2:4" x14ac:dyDescent="0.25">
      <c r="B41" s="7" t="s">
        <v>6</v>
      </c>
      <c r="C41" s="7" t="s">
        <v>39</v>
      </c>
      <c r="D41" s="8" t="s">
        <v>102</v>
      </c>
    </row>
  </sheetData>
  <sheetProtection password="E8C5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4" workbookViewId="0">
      <selection activeCell="G17" sqref="G17"/>
    </sheetView>
  </sheetViews>
  <sheetFormatPr defaultRowHeight="15" x14ac:dyDescent="0.25"/>
  <cols>
    <col min="1" max="1" width="32.28515625" bestFit="1" customWidth="1"/>
    <col min="2" max="2" width="24.42578125" customWidth="1"/>
    <col min="3" max="3" width="21.5703125" customWidth="1"/>
    <col min="4" max="4" width="31.42578125" customWidth="1"/>
    <col min="5" max="5" width="14" bestFit="1" customWidth="1"/>
    <col min="6" max="6" width="12.28515625" customWidth="1"/>
    <col min="7" max="7" width="12.42578125" bestFit="1" customWidth="1"/>
    <col min="8" max="9" width="11.28515625" bestFit="1" customWidth="1"/>
  </cols>
  <sheetData>
    <row r="1" spans="1:5" ht="15" customHeight="1" thickBot="1" x14ac:dyDescent="0.3"/>
    <row r="2" spans="1:5" ht="15" customHeight="1" thickBot="1" x14ac:dyDescent="0.3">
      <c r="A2" s="17" t="s">
        <v>103</v>
      </c>
    </row>
    <row r="3" spans="1:5" ht="15" customHeight="1" thickBot="1" x14ac:dyDescent="0.3">
      <c r="A3" s="18" t="s">
        <v>104</v>
      </c>
      <c r="B3" s="44" t="s">
        <v>105</v>
      </c>
      <c r="C3" s="44" t="s">
        <v>106</v>
      </c>
      <c r="D3" s="44" t="s">
        <v>107</v>
      </c>
      <c r="E3" s="44"/>
    </row>
    <row r="4" spans="1:5" ht="15" customHeight="1" x14ac:dyDescent="0.25">
      <c r="A4" s="19" t="s">
        <v>109</v>
      </c>
      <c r="B4" s="20">
        <v>14</v>
      </c>
      <c r="C4" s="21" t="s">
        <v>110</v>
      </c>
      <c r="D4" s="22">
        <v>12815</v>
      </c>
      <c r="E4" s="22"/>
    </row>
    <row r="5" spans="1:5" ht="15" customHeight="1" x14ac:dyDescent="0.25">
      <c r="A5" s="23" t="s">
        <v>111</v>
      </c>
      <c r="B5" s="24">
        <v>14</v>
      </c>
      <c r="C5" s="25" t="s">
        <v>110</v>
      </c>
      <c r="D5" s="26">
        <v>160.78</v>
      </c>
      <c r="E5" s="26"/>
    </row>
    <row r="6" spans="1:5" ht="15" customHeight="1" x14ac:dyDescent="0.25">
      <c r="A6" s="23" t="s">
        <v>112</v>
      </c>
      <c r="B6" s="24">
        <v>8</v>
      </c>
      <c r="C6" s="25" t="s">
        <v>110</v>
      </c>
      <c r="D6" s="26">
        <v>539</v>
      </c>
      <c r="E6" s="26"/>
    </row>
    <row r="7" spans="1:5" ht="15" customHeight="1" x14ac:dyDescent="0.25">
      <c r="A7" s="23" t="s">
        <v>113</v>
      </c>
      <c r="B7" s="24">
        <v>12</v>
      </c>
      <c r="C7" s="25" t="s">
        <v>110</v>
      </c>
      <c r="D7" s="26">
        <v>96.96</v>
      </c>
      <c r="E7" s="26"/>
    </row>
    <row r="8" spans="1:5" ht="15" customHeight="1" x14ac:dyDescent="0.25">
      <c r="A8" s="23" t="s">
        <v>114</v>
      </c>
      <c r="B8" s="24">
        <v>3</v>
      </c>
      <c r="C8" s="25">
        <v>113.44</v>
      </c>
      <c r="D8" s="26">
        <v>340.32</v>
      </c>
      <c r="E8" s="26"/>
    </row>
    <row r="9" spans="1:5" ht="15" customHeight="1" x14ac:dyDescent="0.25">
      <c r="A9" s="23" t="s">
        <v>115</v>
      </c>
      <c r="B9" s="24">
        <v>3</v>
      </c>
      <c r="C9" s="25" t="s">
        <v>110</v>
      </c>
      <c r="D9" s="26">
        <v>11.01</v>
      </c>
      <c r="E9" s="26">
        <f>SUM(D4:D9)</f>
        <v>13963.07</v>
      </c>
    </row>
    <row r="10" spans="1:5" ht="15" customHeight="1" x14ac:dyDescent="0.25">
      <c r="A10" s="23" t="s">
        <v>116</v>
      </c>
      <c r="B10" s="24">
        <v>1</v>
      </c>
      <c r="C10" s="27">
        <v>457.2</v>
      </c>
      <c r="D10" s="26">
        <v>457.2</v>
      </c>
      <c r="E10" s="26"/>
    </row>
    <row r="11" spans="1:5" ht="15" customHeight="1" x14ac:dyDescent="0.25">
      <c r="A11" s="28" t="s">
        <v>117</v>
      </c>
      <c r="B11" s="29">
        <v>15</v>
      </c>
      <c r="C11" s="27">
        <v>2.77</v>
      </c>
      <c r="D11" s="30">
        <v>355.95000000000005</v>
      </c>
      <c r="E11" s="30"/>
    </row>
    <row r="12" spans="1:5" ht="15" customHeight="1" x14ac:dyDescent="0.25">
      <c r="A12" s="28" t="s">
        <v>118</v>
      </c>
      <c r="B12" s="29">
        <v>25</v>
      </c>
      <c r="C12" s="27">
        <v>13.1</v>
      </c>
      <c r="D12" s="30">
        <v>1807.2</v>
      </c>
      <c r="E12" s="30">
        <f>SUM(D10:D12)</f>
        <v>2620.3500000000004</v>
      </c>
    </row>
    <row r="13" spans="1:5" ht="15" customHeight="1" thickBot="1" x14ac:dyDescent="0.3">
      <c r="A13" s="31" t="s">
        <v>119</v>
      </c>
      <c r="B13" s="32">
        <v>1</v>
      </c>
      <c r="C13" s="33">
        <v>177.92</v>
      </c>
      <c r="D13" s="34">
        <v>177.92</v>
      </c>
      <c r="E13" s="34">
        <f>SUM(D13)</f>
        <v>177.92</v>
      </c>
    </row>
    <row r="14" spans="1:5" ht="15" customHeight="1" thickTop="1" thickBot="1" x14ac:dyDescent="0.3">
      <c r="A14" s="35"/>
      <c r="B14" s="36"/>
      <c r="C14" s="37"/>
      <c r="D14" s="38">
        <v>16761.34</v>
      </c>
      <c r="E14" s="38">
        <f>SUM(E4:E13)</f>
        <v>16761.339999999997</v>
      </c>
    </row>
    <row r="15" spans="1:5" ht="15" customHeight="1" thickBot="1" x14ac:dyDescent="0.3">
      <c r="A15" s="39" t="s">
        <v>120</v>
      </c>
    </row>
    <row r="16" spans="1:5" ht="15" customHeight="1" thickBot="1" x14ac:dyDescent="0.3">
      <c r="A16" s="39" t="s">
        <v>121</v>
      </c>
      <c r="B16" s="39" t="s">
        <v>122</v>
      </c>
      <c r="C16" s="39" t="s">
        <v>123</v>
      </c>
      <c r="D16" s="39" t="s">
        <v>108</v>
      </c>
      <c r="E16" s="39"/>
    </row>
    <row r="17" spans="1:5" ht="45" customHeight="1" thickBot="1" x14ac:dyDescent="0.3">
      <c r="A17" s="40" t="s">
        <v>120</v>
      </c>
      <c r="B17" s="41">
        <v>2500</v>
      </c>
      <c r="C17" s="42">
        <v>22500</v>
      </c>
      <c r="D17" s="43" t="s">
        <v>124</v>
      </c>
      <c r="E17" s="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598AA8F22C74F8B6D2B93491D9F57" ma:contentTypeVersion="10" ma:contentTypeDescription="Create a new document." ma:contentTypeScope="" ma:versionID="4877e9ff3bbb533ba68a79c05a61b0f0">
  <xsd:schema xmlns:xsd="http://www.w3.org/2001/XMLSchema" xmlns:xs="http://www.w3.org/2001/XMLSchema" xmlns:p="http://schemas.microsoft.com/office/2006/metadata/properties" xmlns:ns2="b81f8890-b772-4976-a4c3-e2b6dc19be5f" xmlns:ns3="74e3dc21-110f-477c-8488-b17d2e0ef34a" targetNamespace="http://schemas.microsoft.com/office/2006/metadata/properties" ma:root="true" ma:fieldsID="213d6ec367af5635830716eb7792fe4a" ns2:_="" ns3:_="">
    <xsd:import namespace="b81f8890-b772-4976-a4c3-e2b6dc19be5f"/>
    <xsd:import namespace="74e3dc21-110f-477c-8488-b17d2e0ef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f8890-b772-4976-a4c3-e2b6dc19b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3dc21-110f-477c-8488-b17d2e0ef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A12BC9-372B-490E-84EB-66AC8926411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4e3dc21-110f-477c-8488-b17d2e0ef34a"/>
    <ds:schemaRef ds:uri="b81f8890-b772-4976-a4c3-e2b6dc19be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945449-DAE9-4609-9BE1-F2A25D56A1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E0616-793C-4CA1-A074-856F56AD8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Definitions</vt:lpstr>
      <vt:lpstr>201718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Susan Hall</cp:lastModifiedBy>
  <dcterms:created xsi:type="dcterms:W3CDTF">2015-04-16T18:37:34Z</dcterms:created>
  <dcterms:modified xsi:type="dcterms:W3CDTF">2018-08-29T14:25:26Z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0x010100C0D598AA8F22C74F8B6D2B93491D9F57</vt:lpwstr>
  </property>
</Properties>
</file>